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95" activeTab="0"/>
  </bookViews>
  <sheets>
    <sheet name="BILAN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<sst xmlns="http://schemas.openxmlformats.org/spreadsheetml/2006/main" count="35" uniqueCount="32">
  <si>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ACTIF</t>
  </si>
  <si>
    <t>PASSIF</t>
  </si>
  <si>
    <t>logiciel comptable</t>
  </si>
  <si>
    <t>amort logiciel comptable</t>
  </si>
  <si>
    <t>cercles débiteurs</t>
  </si>
  <si>
    <t>intérêts à recevoir</t>
  </si>
  <si>
    <t>compte à vue (ING)</t>
  </si>
  <si>
    <t>compte épargne (ING)</t>
  </si>
  <si>
    <t xml:space="preserve">caisse </t>
  </si>
  <si>
    <t>résultat reporté</t>
  </si>
  <si>
    <t>cercles créditeurs</t>
  </si>
  <si>
    <t>charges à imputer</t>
  </si>
  <si>
    <t>immobilisé</t>
  </si>
  <si>
    <t>créances</t>
  </si>
  <si>
    <t>trésorerie</t>
  </si>
  <si>
    <t>comptes de régularisation</t>
  </si>
  <si>
    <t>TOTAL ACTIF</t>
  </si>
  <si>
    <t xml:space="preserve"> fonds propres</t>
  </si>
  <si>
    <t>dettes</t>
  </si>
  <si>
    <t>TOTAL PASSIF</t>
  </si>
  <si>
    <t xml:space="preserve"> COMMENTAIRES</t>
  </si>
  <si>
    <t>portefeuille titres</t>
  </si>
  <si>
    <t>BILAN au 31/12/2009 de la FEFB</t>
  </si>
  <si>
    <t>acomptes versés</t>
  </si>
  <si>
    <t>charges à reporter</t>
  </si>
  <si>
    <t>créances sur ligues</t>
  </si>
  <si>
    <t>avance à la FRBE des cotisations normalement versées en 2010</t>
  </si>
  <si>
    <t>forte baisse à la suite de la vente de 30 sicav sur les 83 que nous possédons</t>
  </si>
  <si>
    <t>les montants (2 x 100 €) seront récupérés en 2010</t>
  </si>
  <si>
    <t>frais arbitrage (Ch. Gillain payé en retard en 2010)</t>
  </si>
  <si>
    <t>erreur sur le montant des ristournes aux ligues Namur Lux et Brabant Wallon</t>
  </si>
  <si>
    <t>hébergement internet payé anticipative ment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</si>
</sst>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b/>
      <u val="single"/>
      <sz val="16"/>
      <name val="Arial"/>
      <family val="2"/>
    </font>
    <font>
      <b/>
      <u val="single"/>
      <sz val="2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4" fontId="3" fillId="0" borderId="1" xfId="0" applyNumberFormat="1" applyFont="1" applyBorder="1" applyAlignment="1">
      <alignment/>
    </xf>
    <xf numFmtId="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4" fontId="5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24">
      <selection activeCell="I38" sqref="I38"/>
    </sheetView>
  </sheetViews>
  <sheetFormatPr defaultColWidth="11.421875" defaultRowHeight="12.75"/>
  <cols>
    <col min="1" max="1" width="8.7109375" style="0" customWidth="1"/>
    <col min="2" max="2" width="21.421875" style="0" bestFit="1" customWidth="1"/>
    <col min="3" max="3" width="11.57421875" style="0" customWidth="1"/>
    <col min="4" max="4" width="9.421875" style="0" customWidth="1"/>
    <col min="5" max="5" width="17.57421875" style="0" customWidth="1"/>
    <col min="6" max="6" width="12.00390625" style="0" customWidth="1"/>
  </cols>
  <sheetData>
    <row r="1" spans="1:9" ht="27.75">
      <c r="A1" s="17" t="s">
        <v>22</v>
      </c>
      <c r="C1" s="1"/>
      <c r="D1" s="2"/>
      <c r="H1" s="1"/>
      <c r="I1" s="3"/>
    </row>
    <row r="2" spans="1:9" ht="27.75">
      <c r="A2" s="17"/>
      <c r="C2" s="1"/>
      <c r="D2" s="2"/>
      <c r="H2" s="1"/>
      <c r="I2" s="3"/>
    </row>
    <row r="4" spans="1:4" s="4" customFormat="1" ht="20.25">
      <c r="A4" s="16" t="s">
        <v>0</v>
      </c>
      <c r="C4" s="11"/>
      <c r="D4" s="16" t="s">
        <v>1</v>
      </c>
    </row>
    <row r="5" spans="1:4" ht="12.75">
      <c r="A5" s="3"/>
      <c r="C5" s="12"/>
      <c r="D5" s="3"/>
    </row>
    <row r="6" spans="1:6" s="6" customFormat="1" ht="15">
      <c r="A6" s="15" t="s">
        <v>12</v>
      </c>
      <c r="C6" s="11">
        <f>SUM(C8:C9)</f>
        <v>0</v>
      </c>
      <c r="D6" s="15" t="s">
        <v>17</v>
      </c>
      <c r="F6" s="5">
        <f>F8</f>
        <v>39312.69</v>
      </c>
    </row>
    <row r="7" spans="1:4" ht="12.75">
      <c r="A7" s="3"/>
      <c r="C7" s="12"/>
      <c r="D7" s="3"/>
    </row>
    <row r="8" spans="1:8" ht="12.75">
      <c r="A8" s="7">
        <v>241300</v>
      </c>
      <c r="B8" t="s">
        <v>2</v>
      </c>
      <c r="C8" s="12">
        <v>359.99</v>
      </c>
      <c r="D8" s="7">
        <v>140000</v>
      </c>
      <c r="E8" t="s">
        <v>9</v>
      </c>
      <c r="F8" s="1">
        <v>39312.69</v>
      </c>
      <c r="H8" s="1"/>
    </row>
    <row r="9" spans="1:3" ht="12.75">
      <c r="A9" s="7">
        <v>241309</v>
      </c>
      <c r="B9" t="s">
        <v>3</v>
      </c>
      <c r="C9" s="12">
        <v>-359.99</v>
      </c>
    </row>
    <row r="10" ht="12.75">
      <c r="C10" s="13"/>
    </row>
    <row r="11" spans="1:6" s="6" customFormat="1" ht="15">
      <c r="A11" s="15" t="s">
        <v>13</v>
      </c>
      <c r="C11" s="11">
        <f>SUM(C13:C15)</f>
        <v>6076</v>
      </c>
      <c r="D11" s="15" t="s">
        <v>18</v>
      </c>
      <c r="F11" s="5">
        <f>SUM(F13)</f>
        <v>0</v>
      </c>
    </row>
    <row r="12" spans="3:6" ht="12.75">
      <c r="C12" s="13"/>
      <c r="F12" s="1"/>
    </row>
    <row r="13" spans="1:6" ht="12.75">
      <c r="A13" s="7">
        <v>400000</v>
      </c>
      <c r="B13" t="s">
        <v>4</v>
      </c>
      <c r="C13" s="12">
        <v>0</v>
      </c>
      <c r="D13">
        <v>440000</v>
      </c>
      <c r="E13" t="s">
        <v>10</v>
      </c>
      <c r="F13" s="1">
        <v>0</v>
      </c>
    </row>
    <row r="14" spans="1:6" ht="12.75">
      <c r="A14" s="7">
        <v>401000</v>
      </c>
      <c r="B14" t="s">
        <v>25</v>
      </c>
      <c r="C14" s="12">
        <v>200</v>
      </c>
      <c r="F14" s="1"/>
    </row>
    <row r="15" spans="1:3" ht="12.75">
      <c r="A15" s="7">
        <v>402000</v>
      </c>
      <c r="B15" t="s">
        <v>23</v>
      </c>
      <c r="C15" s="12">
        <v>5876</v>
      </c>
    </row>
    <row r="16" ht="12.75">
      <c r="C16" s="13"/>
    </row>
    <row r="17" spans="1:3" s="6" customFormat="1" ht="15">
      <c r="A17" s="15" t="s">
        <v>14</v>
      </c>
      <c r="C17" s="11">
        <f>SUM(C19:C22)</f>
        <v>33066.4</v>
      </c>
    </row>
    <row r="18" ht="12.75">
      <c r="C18" s="13"/>
    </row>
    <row r="19" spans="1:6" ht="12.75">
      <c r="A19" s="7">
        <v>510000</v>
      </c>
      <c r="B19" t="s">
        <v>21</v>
      </c>
      <c r="C19" s="12">
        <v>21799.96</v>
      </c>
      <c r="F19" s="1"/>
    </row>
    <row r="20" spans="1:3" ht="12.75">
      <c r="A20" s="7">
        <v>550000</v>
      </c>
      <c r="B20" t="s">
        <v>6</v>
      </c>
      <c r="C20" s="12">
        <v>8135.16</v>
      </c>
    </row>
    <row r="21" spans="1:4" ht="12.75">
      <c r="A21" s="7">
        <v>551000</v>
      </c>
      <c r="B21" t="s">
        <v>7</v>
      </c>
      <c r="C21" s="12">
        <v>3131.28</v>
      </c>
      <c r="D21" s="1"/>
    </row>
    <row r="22" spans="1:3" ht="12.75">
      <c r="A22" s="7">
        <v>570000</v>
      </c>
      <c r="B22" t="s">
        <v>8</v>
      </c>
      <c r="C22" s="12">
        <v>0</v>
      </c>
    </row>
    <row r="23" ht="12.75">
      <c r="C23" s="12"/>
    </row>
    <row r="24" spans="1:6" s="6" customFormat="1" ht="15">
      <c r="A24" s="15" t="s">
        <v>15</v>
      </c>
      <c r="C24" s="11">
        <f>SUM(C26:C27)</f>
        <v>197.29000000000002</v>
      </c>
      <c r="D24" s="15" t="s">
        <v>15</v>
      </c>
      <c r="F24" s="5">
        <f>SUM(F26:F26)</f>
        <v>27</v>
      </c>
    </row>
    <row r="25" spans="1:3" ht="12.75">
      <c r="A25" s="3"/>
      <c r="C25" s="12"/>
    </row>
    <row r="26" spans="1:6" ht="12.75">
      <c r="A26" s="7">
        <v>490000</v>
      </c>
      <c r="B26" t="s">
        <v>24</v>
      </c>
      <c r="C26" s="12">
        <v>99</v>
      </c>
      <c r="D26" s="7">
        <v>492000</v>
      </c>
      <c r="E26" t="s">
        <v>11</v>
      </c>
      <c r="F26" s="1">
        <v>27</v>
      </c>
    </row>
    <row r="27" spans="1:3" ht="12.75">
      <c r="A27" s="7">
        <v>491100</v>
      </c>
      <c r="B27" t="s">
        <v>5</v>
      </c>
      <c r="C27" s="12">
        <v>98.29</v>
      </c>
    </row>
    <row r="28" ht="12.75">
      <c r="C28" s="13"/>
    </row>
    <row r="29" spans="2:6" ht="15.75">
      <c r="B29" s="10" t="s">
        <v>16</v>
      </c>
      <c r="C29" s="14">
        <f>C6+C11+C17+C24</f>
        <v>39339.69</v>
      </c>
      <c r="E29" s="8" t="s">
        <v>19</v>
      </c>
      <c r="F29" s="9">
        <f>F6+F11+F17+F24</f>
        <v>39339.69</v>
      </c>
    </row>
    <row r="35" ht="12.75">
      <c r="G35" s="1"/>
    </row>
    <row r="36" ht="15.75">
      <c r="A36" s="8" t="s">
        <v>20</v>
      </c>
    </row>
    <row r="38" ht="12.75">
      <c r="A38" s="4" t="s">
        <v>0</v>
      </c>
    </row>
    <row r="39" spans="1:2" ht="12.75">
      <c r="A39" s="18">
        <v>401000</v>
      </c>
      <c r="B39" t="s">
        <v>30</v>
      </c>
    </row>
    <row r="40" spans="1:2" ht="12.75">
      <c r="A40" s="18"/>
      <c r="B40" t="s">
        <v>28</v>
      </c>
    </row>
    <row r="41" spans="1:2" ht="12.75">
      <c r="A41" s="18">
        <v>402000</v>
      </c>
      <c r="B41" t="s">
        <v>26</v>
      </c>
    </row>
    <row r="42" spans="1:2" ht="12.75">
      <c r="A42" s="18">
        <v>510000</v>
      </c>
      <c r="B42" t="s">
        <v>27</v>
      </c>
    </row>
    <row r="43" spans="1:2" ht="12.75">
      <c r="A43" s="18">
        <v>490000</v>
      </c>
      <c r="B43" t="s">
        <v>31</v>
      </c>
    </row>
    <row r="44" ht="12.75">
      <c r="A44" s="19"/>
    </row>
    <row r="45" ht="12.75">
      <c r="A45" s="19"/>
    </row>
    <row r="46" ht="12.75">
      <c r="A46" s="20" t="s">
        <v>1</v>
      </c>
    </row>
    <row r="47" spans="1:2" ht="12.75">
      <c r="A47" s="18">
        <v>492000</v>
      </c>
      <c r="B47" t="s">
        <v>29</v>
      </c>
    </row>
    <row r="48" ht="12.75">
      <c r="A48" s="19"/>
    </row>
    <row r="52" ht="12.75">
      <c r="A52" s="19"/>
    </row>
  </sheetData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Unicornis</dc:creator>
  <cp:keywords/>
  <dc:description/>
  <cp:lastModifiedBy>claudio</cp:lastModifiedBy>
  <cp:lastPrinted>2010-01-28T22:05:58Z</cp:lastPrinted>
  <dcterms:created xsi:type="dcterms:W3CDTF">2008-02-05T22:04:10Z</dcterms:created>
  <dcterms:modified xsi:type="dcterms:W3CDTF">2010-01-28T22:06:36Z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2060</vt:i4>
  </property>
  <property fmtid="{D5CDD505-2E9C-101B-9397-08002B2CF9AE}" pid="3" name="_AdHocReviewCycle">
    <vt:i4>-737553027</vt:i4>
  </property>
  <property fmtid="{D5CDD505-2E9C-101B-9397-08002B2CF9AE}" pid="4" name="_EmailSubje">
    <vt:lpwstr>compta FEFB</vt:lpwstr>
  </property>
  <property fmtid="{D5CDD505-2E9C-101B-9397-08002B2CF9AE}" pid="5" name="_AuthorEma">
    <vt:lpwstr>piacentini.cl@brutele.be</vt:lpwstr>
  </property>
  <property fmtid="{D5CDD505-2E9C-101B-9397-08002B2CF9AE}" pid="6" name="_AuthorEmailDisplayNa">
    <vt:lpwstr>piacentini claudio</vt:lpwstr>
  </property>
</Properties>
</file>