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60" windowHeight="5640" activeTab="0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intercercles : 4 rondes
indiv. franc : 7 rondes
interligues : 1 ronde
blitz : 1 ronde
</t>
        </r>
        <r>
          <rPr>
            <b/>
            <u val="single"/>
            <sz val="8"/>
            <rFont val="Tahoma"/>
            <family val="2"/>
          </rPr>
          <t>forfait de 27€ par jour</t>
        </r>
      </text>
    </comment>
  </commentList>
</comments>
</file>

<file path=xl/sharedStrings.xml><?xml version="1.0" encoding="utf-8"?>
<sst xmlns="http://schemas.openxmlformats.org/spreadsheetml/2006/main" count="114" uniqueCount="105">
  <si>
    <t>cotisations FRBE</t>
  </si>
  <si>
    <t>ristournes aux ligues</t>
  </si>
  <si>
    <t>présidence</t>
  </si>
  <si>
    <t>secrétariat</t>
  </si>
  <si>
    <t>trésorerie</t>
  </si>
  <si>
    <t>direction tournois</t>
  </si>
  <si>
    <t>secrétariat au classement ELO</t>
  </si>
  <si>
    <t>jeunesse</t>
  </si>
  <si>
    <t>frais divers</t>
  </si>
  <si>
    <t>assurances</t>
  </si>
  <si>
    <t>pion f (frais postaux)</t>
  </si>
  <si>
    <t>pion f (frais d'imprimerie)</t>
  </si>
  <si>
    <t>juniors déplacements</t>
  </si>
  <si>
    <t>juniors stages</t>
  </si>
  <si>
    <t>juniors accompagnateurs champ. Belgique</t>
  </si>
  <si>
    <t>seniors frais d'arbitrage</t>
  </si>
  <si>
    <t>seniors interligues</t>
  </si>
  <si>
    <t>internet</t>
  </si>
  <si>
    <t>frais vade-mecum</t>
  </si>
  <si>
    <t>cotisations cercles</t>
  </si>
  <si>
    <t>pion f (publicité)</t>
  </si>
  <si>
    <t>vente vade-mecum</t>
  </si>
  <si>
    <t>intérêts bancaires</t>
  </si>
  <si>
    <t>imputation</t>
  </si>
  <si>
    <t>déplacements divers</t>
  </si>
  <si>
    <t>juniors soutiens individuels</t>
  </si>
  <si>
    <t>frais bancaires</t>
  </si>
  <si>
    <t>charges exceptionnelles</t>
  </si>
  <si>
    <t>CHARGES</t>
  </si>
  <si>
    <t>PRODUITS</t>
  </si>
  <si>
    <t>commentaires</t>
  </si>
  <si>
    <t>DEPENSES</t>
  </si>
  <si>
    <t>RECETTES</t>
  </si>
  <si>
    <t>comptes</t>
  </si>
  <si>
    <t>seniors soutiens individuels</t>
  </si>
  <si>
    <t>adhésion AISF</t>
  </si>
  <si>
    <t>juniors inscriptions interligues</t>
  </si>
  <si>
    <t>autres administrateurs</t>
  </si>
  <si>
    <t>seniors inscriptions interligues</t>
  </si>
  <si>
    <t>réalisé 31/8/2012</t>
  </si>
  <si>
    <t>budget 31/8/2012</t>
  </si>
  <si>
    <t>pion f (rédacteur)</t>
  </si>
  <si>
    <t>déplacements réunions FEFB + AG</t>
  </si>
  <si>
    <t>juniors circuits JEF (subside et prix)</t>
  </si>
  <si>
    <t>juniors frais accueil club des 7</t>
  </si>
  <si>
    <t>juniors championnat individuel francophone (prix)</t>
  </si>
  <si>
    <t>juniors interscolaires (prix)</t>
  </si>
  <si>
    <t>juniors promotions scolaire</t>
  </si>
  <si>
    <t>juniors formations aux ligues (subside)</t>
  </si>
  <si>
    <t>juniors interligues (inscriptions)</t>
  </si>
  <si>
    <t>juniors interéquipes</t>
  </si>
  <si>
    <t>seniors subside individuel francophone</t>
  </si>
  <si>
    <t>seniors indemnités déplac. + prix intercercles</t>
  </si>
  <si>
    <t>seniors subside intercercles</t>
  </si>
  <si>
    <t>seniors championnat semi rapides</t>
  </si>
  <si>
    <t>seniors subside coupes d'Europe</t>
  </si>
  <si>
    <t>Autres dotations</t>
  </si>
  <si>
    <t>stage de formation de moniteurs</t>
  </si>
  <si>
    <t>traitement cote elo FIDE</t>
  </si>
  <si>
    <t>moins value sur portefeuille titres</t>
  </si>
  <si>
    <t>procédures juridictionnelles</t>
  </si>
  <si>
    <t>frais acceuil réunions</t>
  </si>
  <si>
    <t>seniors inscriptions intercercles francophones</t>
  </si>
  <si>
    <t>inscription stage de formation de moniteurs</t>
  </si>
  <si>
    <t>inscription cours d'arbitrage</t>
  </si>
  <si>
    <t>recettes diverses</t>
  </si>
  <si>
    <t>plus value sur portefeuille titres</t>
  </si>
  <si>
    <t>produits exceptionnels</t>
  </si>
  <si>
    <t>amortissement logiciel comptable</t>
  </si>
  <si>
    <t>formation arbitrage</t>
  </si>
  <si>
    <t>résultat (bénéfice)</t>
  </si>
  <si>
    <t>à ma grande surprise, aucune note de frais de m'a été transmise pour ce poste de dépenses</t>
  </si>
  <si>
    <t>aucune note de frais de m'a été remise pour cette exercice comptable</t>
  </si>
  <si>
    <t>aucun vade-mecum n'est paru</t>
  </si>
  <si>
    <t xml:space="preserve">comptes de résultats du 1/9/2012 au 31/8/2013 de la FEFB  </t>
  </si>
  <si>
    <t>budget 31/8/2013</t>
  </si>
  <si>
    <t>réalisé 31/8/2013</t>
  </si>
  <si>
    <t>Ecart budget</t>
  </si>
  <si>
    <t>Ecart réalisé</t>
  </si>
  <si>
    <t>résultat (perte)</t>
  </si>
  <si>
    <t>seniors subside interligues</t>
  </si>
  <si>
    <t>frais de prestige</t>
  </si>
  <si>
    <t>poste qui a disparu; les clubs versant leur cotisation (11 €) directement à la FRBE</t>
  </si>
  <si>
    <t>plus de chauffeurs à indemniser, distances plus longues et une réunion supplémentaire</t>
  </si>
  <si>
    <t>seulement 3 notes de frais m'ont été remises (sur 6 réunions)</t>
  </si>
  <si>
    <t>soit 4 stages donnés par 4 professeurs différents (3 clubs des 7 benjamins et 1 clubs des 7)</t>
  </si>
  <si>
    <t>2 animateurs : Xavier Mastalerz &amp; Jean Herman</t>
  </si>
  <si>
    <t>une école à Tamines a bénéficié d'un subside de 50 €</t>
  </si>
  <si>
    <t>8 jeunes ont bénéficié d'un subside de 125 €</t>
  </si>
  <si>
    <t>pas d'interligues organisé en sept 2011</t>
  </si>
  <si>
    <t>aucun joueur n'a interpellé la FEFB ces 2 dernières années</t>
  </si>
  <si>
    <t>soit 1.200  pour le TIPC du CREC et 300 pour le tournoi des damnés</t>
  </si>
  <si>
    <t>prévu, mais pas organisé</t>
  </si>
  <si>
    <t>2 formations ont été organisées</t>
  </si>
  <si>
    <t>prévu, mais aucune dépense effectuée</t>
  </si>
  <si>
    <t>dissolution de l'Association des Echecs de Belgique; la FRBE continue d'exister</t>
  </si>
  <si>
    <t>soit 3 notes de frais (500, 750 &amp; 2.982,9 solde)</t>
  </si>
  <si>
    <t>la quote-part versé à la FRBE a disparu</t>
  </si>
  <si>
    <t>pas de formation cette dernière année</t>
  </si>
  <si>
    <t>écart de paiement  en notre faveur</t>
  </si>
  <si>
    <t>soit une économie de charges d'environ 1.450 € par rapport au budget</t>
  </si>
  <si>
    <t>soit une baisse de recettes d'environ 640 € par rapport au budget</t>
  </si>
  <si>
    <t>En conclusion, une perte de 3.750,51 € par rapport à une perte budgétisée de 4.459,70 €</t>
  </si>
  <si>
    <t>Mais une différence de 6.506,70 € par rapport à l'année précédente</t>
  </si>
  <si>
    <t>écart important car les dépenses de 2011-2012 portait sur l'exercice précédent réduit à 8 mois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</si>
</sst>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80C]dddd\ d\ mmmm\ yyyy"/>
    <numFmt numFmtId="181" formatCode="dd/mm/yyyy;@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4" fontId="8" fillId="0" borderId="13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5" sqref="E55"/>
    </sheetView>
  </sheetViews>
  <sheetFormatPr defaultColWidth="11.421875" defaultRowHeight="12.75"/>
  <cols>
    <col min="1" max="1" width="9.140625" style="3" customWidth="1"/>
    <col min="2" max="2" width="40.7109375" style="0" customWidth="1"/>
    <col min="3" max="4" width="12.57421875" style="18" customWidth="1"/>
    <col min="5" max="5" width="12.57421875" style="47" customWidth="1"/>
    <col min="6" max="7" width="12.8515625" style="0" customWidth="1"/>
  </cols>
  <sheetData>
    <row r="1" spans="1:5" s="24" customFormat="1" ht="20.25">
      <c r="A1" s="23" t="s">
        <v>74</v>
      </c>
      <c r="C1" s="40"/>
      <c r="D1" s="40"/>
      <c r="E1" s="46"/>
    </row>
    <row r="2" spans="1:8" s="9" customFormat="1" ht="28.5" customHeight="1">
      <c r="A2" s="16" t="s">
        <v>33</v>
      </c>
      <c r="B2" s="17" t="s">
        <v>28</v>
      </c>
      <c r="C2" s="28" t="s">
        <v>39</v>
      </c>
      <c r="D2" s="28" t="s">
        <v>75</v>
      </c>
      <c r="E2" s="50" t="s">
        <v>76</v>
      </c>
      <c r="F2" s="15" t="s">
        <v>77</v>
      </c>
      <c r="G2" s="15" t="s">
        <v>78</v>
      </c>
      <c r="H2" s="6"/>
    </row>
    <row r="3" spans="1:9" s="10" customFormat="1" ht="15" customHeight="1">
      <c r="A3" s="3">
        <v>600100</v>
      </c>
      <c r="B3" t="s">
        <v>0</v>
      </c>
      <c r="C3" s="41">
        <v>14366</v>
      </c>
      <c r="D3" s="41"/>
      <c r="E3" s="51"/>
      <c r="F3" s="11">
        <f aca="true" t="shared" si="0" ref="F3:F53">D3-E3</f>
        <v>0</v>
      </c>
      <c r="G3" s="11">
        <f>E3-C3</f>
        <v>-14366</v>
      </c>
      <c r="I3" s="3"/>
    </row>
    <row r="4" spans="1:9" s="10" customFormat="1" ht="15" customHeight="1">
      <c r="A4" s="3">
        <v>600200</v>
      </c>
      <c r="B4" t="s">
        <v>1</v>
      </c>
      <c r="C4" s="11">
        <v>2564</v>
      </c>
      <c r="D4" s="11">
        <v>4059</v>
      </c>
      <c r="E4" s="51">
        <v>4059</v>
      </c>
      <c r="F4" s="11">
        <f t="shared" si="0"/>
        <v>0</v>
      </c>
      <c r="G4" s="11">
        <f aca="true" t="shared" si="1" ref="G4:G53">E4-C4</f>
        <v>1495</v>
      </c>
      <c r="I4" s="3"/>
    </row>
    <row r="5" spans="1:9" s="10" customFormat="1" ht="15" customHeight="1">
      <c r="A5" s="30">
        <v>601000</v>
      </c>
      <c r="B5" s="31" t="s">
        <v>2</v>
      </c>
      <c r="C5" s="11">
        <v>200</v>
      </c>
      <c r="D5" s="11">
        <v>200</v>
      </c>
      <c r="E5" s="51">
        <v>200</v>
      </c>
      <c r="F5" s="11">
        <f t="shared" si="0"/>
        <v>0</v>
      </c>
      <c r="G5" s="11">
        <f t="shared" si="1"/>
        <v>0</v>
      </c>
      <c r="I5" s="39"/>
    </row>
    <row r="6" spans="1:9" s="10" customFormat="1" ht="15" customHeight="1">
      <c r="A6" s="3">
        <v>601100</v>
      </c>
      <c r="B6" t="s">
        <v>3</v>
      </c>
      <c r="C6" s="11">
        <v>200</v>
      </c>
      <c r="D6" s="11">
        <v>200</v>
      </c>
      <c r="E6" s="51">
        <v>150</v>
      </c>
      <c r="F6" s="11">
        <f t="shared" si="0"/>
        <v>50</v>
      </c>
      <c r="G6" s="11">
        <f t="shared" si="1"/>
        <v>-50</v>
      </c>
      <c r="I6" s="3"/>
    </row>
    <row r="7" spans="1:9" s="10" customFormat="1" ht="15" customHeight="1">
      <c r="A7" s="3">
        <v>601200</v>
      </c>
      <c r="B7" t="s">
        <v>4</v>
      </c>
      <c r="C7" s="11">
        <v>150</v>
      </c>
      <c r="D7" s="11">
        <v>150</v>
      </c>
      <c r="E7" s="51">
        <v>150</v>
      </c>
      <c r="F7" s="11">
        <f t="shared" si="0"/>
        <v>0</v>
      </c>
      <c r="G7" s="11">
        <f t="shared" si="1"/>
        <v>0</v>
      </c>
      <c r="I7" s="3"/>
    </row>
    <row r="8" spans="1:9" s="10" customFormat="1" ht="15" customHeight="1">
      <c r="A8" s="3">
        <v>601300</v>
      </c>
      <c r="B8" t="s">
        <v>5</v>
      </c>
      <c r="C8" s="11">
        <v>200</v>
      </c>
      <c r="D8" s="11">
        <v>200</v>
      </c>
      <c r="E8" s="51">
        <v>200</v>
      </c>
      <c r="F8" s="11">
        <f t="shared" si="0"/>
        <v>0</v>
      </c>
      <c r="G8" s="11">
        <f t="shared" si="1"/>
        <v>0</v>
      </c>
      <c r="I8" s="3"/>
    </row>
    <row r="9" spans="1:9" s="10" customFormat="1" ht="15" customHeight="1">
      <c r="A9" s="3">
        <v>601500</v>
      </c>
      <c r="B9" t="s">
        <v>37</v>
      </c>
      <c r="C9" s="11">
        <v>175</v>
      </c>
      <c r="D9" s="11">
        <v>200</v>
      </c>
      <c r="E9" s="51">
        <v>325</v>
      </c>
      <c r="F9" s="11">
        <f t="shared" si="0"/>
        <v>-125</v>
      </c>
      <c r="G9" s="11">
        <f t="shared" si="1"/>
        <v>150</v>
      </c>
      <c r="I9" s="3"/>
    </row>
    <row r="10" spans="1:9" s="10" customFormat="1" ht="15" customHeight="1">
      <c r="A10" s="3">
        <v>601600</v>
      </c>
      <c r="B10" t="s">
        <v>6</v>
      </c>
      <c r="C10" s="11">
        <v>379.48</v>
      </c>
      <c r="D10" s="11">
        <v>380</v>
      </c>
      <c r="E10" s="51">
        <v>381.69</v>
      </c>
      <c r="F10" s="11">
        <f t="shared" si="0"/>
        <v>-1.6899999999999977</v>
      </c>
      <c r="G10" s="11">
        <f t="shared" si="1"/>
        <v>2.2099999999999795</v>
      </c>
      <c r="I10" s="3"/>
    </row>
    <row r="11" spans="1:9" s="10" customFormat="1" ht="15" customHeight="1">
      <c r="A11" s="3">
        <v>601700</v>
      </c>
      <c r="B11" t="s">
        <v>7</v>
      </c>
      <c r="C11" s="11">
        <v>200</v>
      </c>
      <c r="D11" s="11">
        <v>200</v>
      </c>
      <c r="E11" s="51">
        <v>200</v>
      </c>
      <c r="F11" s="11">
        <f t="shared" si="0"/>
        <v>0</v>
      </c>
      <c r="G11" s="11">
        <f t="shared" si="1"/>
        <v>0</v>
      </c>
      <c r="I11" s="3"/>
    </row>
    <row r="12" spans="1:9" s="10" customFormat="1" ht="15" customHeight="1">
      <c r="A12" s="3">
        <v>601800</v>
      </c>
      <c r="B12" t="s">
        <v>41</v>
      </c>
      <c r="C12" s="11">
        <v>200</v>
      </c>
      <c r="D12" s="11">
        <v>200</v>
      </c>
      <c r="E12" s="51">
        <v>200</v>
      </c>
      <c r="F12" s="11">
        <f t="shared" si="0"/>
        <v>0</v>
      </c>
      <c r="G12" s="11">
        <f t="shared" si="1"/>
        <v>0</v>
      </c>
      <c r="I12" s="3"/>
    </row>
    <row r="13" spans="1:9" s="10" customFormat="1" ht="15" customHeight="1">
      <c r="A13" s="30">
        <v>601910</v>
      </c>
      <c r="B13" s="31" t="s">
        <v>42</v>
      </c>
      <c r="C13" s="11">
        <v>1050.06</v>
      </c>
      <c r="D13" s="11">
        <v>900</v>
      </c>
      <c r="E13" s="51">
        <v>1446.5</v>
      </c>
      <c r="F13" s="11">
        <f t="shared" si="0"/>
        <v>-546.5</v>
      </c>
      <c r="G13" s="11">
        <f t="shared" si="1"/>
        <v>396.44000000000005</v>
      </c>
      <c r="I13" s="39"/>
    </row>
    <row r="14" spans="1:9" s="10" customFormat="1" ht="15" customHeight="1">
      <c r="A14" s="30">
        <v>601911</v>
      </c>
      <c r="B14" s="31" t="s">
        <v>24</v>
      </c>
      <c r="C14" s="11">
        <v>788.5</v>
      </c>
      <c r="D14" s="11">
        <v>700</v>
      </c>
      <c r="E14" s="51">
        <v>709</v>
      </c>
      <c r="F14" s="11">
        <f t="shared" si="0"/>
        <v>-9</v>
      </c>
      <c r="G14" s="11">
        <f t="shared" si="1"/>
        <v>-79.5</v>
      </c>
      <c r="I14" s="39"/>
    </row>
    <row r="15" spans="1:9" s="10" customFormat="1" ht="15" customHeight="1">
      <c r="A15" s="30">
        <v>601920</v>
      </c>
      <c r="B15" t="s">
        <v>61</v>
      </c>
      <c r="C15" s="11">
        <v>128.15</v>
      </c>
      <c r="D15" s="11">
        <v>250</v>
      </c>
      <c r="E15" s="51">
        <v>74</v>
      </c>
      <c r="F15" s="11">
        <f t="shared" si="0"/>
        <v>176</v>
      </c>
      <c r="G15" s="11">
        <f t="shared" si="1"/>
        <v>-54.150000000000006</v>
      </c>
      <c r="I15" s="39"/>
    </row>
    <row r="16" spans="1:9" s="10" customFormat="1" ht="15" customHeight="1">
      <c r="A16" s="30">
        <v>602000</v>
      </c>
      <c r="B16" s="31" t="s">
        <v>9</v>
      </c>
      <c r="C16" s="11">
        <v>489</v>
      </c>
      <c r="D16" s="11">
        <v>550</v>
      </c>
      <c r="E16" s="51">
        <v>486.38</v>
      </c>
      <c r="F16" s="11">
        <f t="shared" si="0"/>
        <v>63.620000000000005</v>
      </c>
      <c r="G16" s="11">
        <f t="shared" si="1"/>
        <v>-2.6200000000000045</v>
      </c>
      <c r="I16" s="39"/>
    </row>
    <row r="17" spans="1:9" s="10" customFormat="1" ht="15" customHeight="1">
      <c r="A17" s="3">
        <v>603110</v>
      </c>
      <c r="B17" t="s">
        <v>10</v>
      </c>
      <c r="C17" s="11">
        <v>397.83</v>
      </c>
      <c r="D17" s="11">
        <v>450</v>
      </c>
      <c r="E17" s="51">
        <v>452.84</v>
      </c>
      <c r="F17" s="11">
        <f t="shared" si="0"/>
        <v>-2.839999999999975</v>
      </c>
      <c r="G17" s="11">
        <f t="shared" si="1"/>
        <v>55.00999999999999</v>
      </c>
      <c r="I17" s="3"/>
    </row>
    <row r="18" spans="1:9" s="10" customFormat="1" ht="15" customHeight="1">
      <c r="A18" s="3">
        <v>603120</v>
      </c>
      <c r="B18" t="s">
        <v>11</v>
      </c>
      <c r="C18" s="11">
        <v>1497.86</v>
      </c>
      <c r="D18" s="11">
        <v>1300</v>
      </c>
      <c r="E18" s="51">
        <v>1406.51</v>
      </c>
      <c r="F18" s="11">
        <f t="shared" si="0"/>
        <v>-106.50999999999999</v>
      </c>
      <c r="G18" s="11">
        <f t="shared" si="1"/>
        <v>-91.34999999999991</v>
      </c>
      <c r="I18" s="3"/>
    </row>
    <row r="19" spans="1:9" s="10" customFormat="1" ht="15" customHeight="1">
      <c r="A19" s="3">
        <v>604110</v>
      </c>
      <c r="B19" t="s">
        <v>12</v>
      </c>
      <c r="C19" s="41"/>
      <c r="D19" s="41">
        <v>350</v>
      </c>
      <c r="E19" s="51"/>
      <c r="F19" s="11">
        <f t="shared" si="0"/>
        <v>350</v>
      </c>
      <c r="G19" s="11">
        <f t="shared" si="1"/>
        <v>0</v>
      </c>
      <c r="I19" s="3"/>
    </row>
    <row r="20" spans="1:9" s="10" customFormat="1" ht="15" customHeight="1">
      <c r="A20" s="3">
        <v>604120</v>
      </c>
      <c r="B20" t="s">
        <v>43</v>
      </c>
      <c r="C20" s="11">
        <v>405.8</v>
      </c>
      <c r="D20" s="11">
        <v>750</v>
      </c>
      <c r="E20" s="51">
        <v>768.3</v>
      </c>
      <c r="F20" s="11">
        <f t="shared" si="0"/>
        <v>-18.299999999999955</v>
      </c>
      <c r="G20" s="11">
        <f t="shared" si="1"/>
        <v>362.49999999999994</v>
      </c>
      <c r="I20" s="3"/>
    </row>
    <row r="21" spans="1:9" s="10" customFormat="1" ht="15" customHeight="1">
      <c r="A21" s="30">
        <v>604130</v>
      </c>
      <c r="B21" s="31" t="s">
        <v>13</v>
      </c>
      <c r="C21" s="11">
        <v>700</v>
      </c>
      <c r="D21" s="11">
        <v>1000</v>
      </c>
      <c r="E21" s="51">
        <v>620</v>
      </c>
      <c r="F21" s="11">
        <f t="shared" si="0"/>
        <v>380</v>
      </c>
      <c r="G21" s="11">
        <f t="shared" si="1"/>
        <v>-80</v>
      </c>
      <c r="I21" s="39"/>
    </row>
    <row r="22" spans="1:9" s="10" customFormat="1" ht="15" customHeight="1">
      <c r="A22" s="30">
        <v>604134</v>
      </c>
      <c r="B22" s="31" t="s">
        <v>44</v>
      </c>
      <c r="C22" s="11"/>
      <c r="D22" s="11">
        <v>120</v>
      </c>
      <c r="E22" s="51"/>
      <c r="F22" s="11">
        <f t="shared" si="0"/>
        <v>120</v>
      </c>
      <c r="G22" s="11">
        <f t="shared" si="1"/>
        <v>0</v>
      </c>
      <c r="I22" s="39"/>
    </row>
    <row r="23" spans="1:9" s="10" customFormat="1" ht="15" customHeight="1">
      <c r="A23" s="30">
        <v>604140</v>
      </c>
      <c r="B23" s="31" t="s">
        <v>14</v>
      </c>
      <c r="C23" s="11">
        <v>400</v>
      </c>
      <c r="D23" s="11">
        <v>1000</v>
      </c>
      <c r="E23" s="51">
        <v>1115</v>
      </c>
      <c r="F23" s="11">
        <f t="shared" si="0"/>
        <v>-115</v>
      </c>
      <c r="G23" s="11">
        <f t="shared" si="1"/>
        <v>715</v>
      </c>
      <c r="I23" s="39"/>
    </row>
    <row r="24" spans="1:9" s="10" customFormat="1" ht="15" customHeight="1">
      <c r="A24" s="30">
        <v>604150</v>
      </c>
      <c r="B24" s="31" t="s">
        <v>45</v>
      </c>
      <c r="C24" s="11">
        <v>750</v>
      </c>
      <c r="D24" s="11">
        <v>750</v>
      </c>
      <c r="E24" s="51">
        <v>750</v>
      </c>
      <c r="F24" s="11">
        <f t="shared" si="0"/>
        <v>0</v>
      </c>
      <c r="G24" s="11">
        <f t="shared" si="1"/>
        <v>0</v>
      </c>
      <c r="I24" s="39"/>
    </row>
    <row r="25" spans="1:9" s="10" customFormat="1" ht="15" customHeight="1">
      <c r="A25" s="30">
        <v>604160</v>
      </c>
      <c r="B25" s="31" t="s">
        <v>46</v>
      </c>
      <c r="C25" s="11">
        <v>229.7</v>
      </c>
      <c r="D25" s="11">
        <v>200</v>
      </c>
      <c r="E25" s="51">
        <v>84.9</v>
      </c>
      <c r="F25" s="11">
        <f t="shared" si="0"/>
        <v>115.1</v>
      </c>
      <c r="G25" s="11">
        <f t="shared" si="1"/>
        <v>-144.79999999999998</v>
      </c>
      <c r="I25" s="39"/>
    </row>
    <row r="26" spans="1:9" s="10" customFormat="1" ht="15" customHeight="1">
      <c r="A26" s="30">
        <v>604161</v>
      </c>
      <c r="B26" s="31" t="s">
        <v>47</v>
      </c>
      <c r="C26" s="11"/>
      <c r="D26" s="11">
        <v>750</v>
      </c>
      <c r="E26" s="51">
        <v>50</v>
      </c>
      <c r="F26" s="11">
        <f t="shared" si="0"/>
        <v>700</v>
      </c>
      <c r="G26" s="11">
        <f t="shared" si="1"/>
        <v>50</v>
      </c>
      <c r="I26" s="39"/>
    </row>
    <row r="27" spans="1:9" s="10" customFormat="1" ht="15" customHeight="1">
      <c r="A27" s="30">
        <v>604170</v>
      </c>
      <c r="B27" s="31" t="s">
        <v>48</v>
      </c>
      <c r="C27" s="11">
        <v>1500</v>
      </c>
      <c r="D27" s="11">
        <v>2000</v>
      </c>
      <c r="E27" s="51">
        <v>2000</v>
      </c>
      <c r="F27" s="11">
        <f t="shared" si="0"/>
        <v>0</v>
      </c>
      <c r="G27" s="11">
        <f t="shared" si="1"/>
        <v>500</v>
      </c>
      <c r="I27" s="39"/>
    </row>
    <row r="28" spans="1:9" s="10" customFormat="1" ht="15" customHeight="1">
      <c r="A28" s="30">
        <v>604180</v>
      </c>
      <c r="B28" s="31" t="s">
        <v>49</v>
      </c>
      <c r="C28" s="11"/>
      <c r="D28" s="11">
        <v>200</v>
      </c>
      <c r="E28" s="51">
        <v>100</v>
      </c>
      <c r="F28" s="11">
        <f t="shared" si="0"/>
        <v>100</v>
      </c>
      <c r="G28" s="11">
        <f t="shared" si="1"/>
        <v>100</v>
      </c>
      <c r="I28" s="39"/>
    </row>
    <row r="29" spans="1:9" s="10" customFormat="1" ht="15" customHeight="1">
      <c r="A29" s="30">
        <v>604190</v>
      </c>
      <c r="B29" s="31" t="s">
        <v>25</v>
      </c>
      <c r="C29" s="11">
        <v>400</v>
      </c>
      <c r="D29" s="11">
        <v>1000</v>
      </c>
      <c r="E29" s="51">
        <v>1000</v>
      </c>
      <c r="F29" s="11">
        <f t="shared" si="0"/>
        <v>0</v>
      </c>
      <c r="G29" s="11">
        <f t="shared" si="1"/>
        <v>600</v>
      </c>
      <c r="I29" s="39"/>
    </row>
    <row r="30" spans="1:9" s="10" customFormat="1" ht="15" customHeight="1">
      <c r="A30" s="30">
        <v>604200</v>
      </c>
      <c r="B30" s="31" t="s">
        <v>50</v>
      </c>
      <c r="C30" s="11"/>
      <c r="D30" s="11">
        <v>250</v>
      </c>
      <c r="E30" s="51"/>
      <c r="F30" s="11">
        <f t="shared" si="0"/>
        <v>250</v>
      </c>
      <c r="G30" s="11">
        <f t="shared" si="1"/>
        <v>0</v>
      </c>
      <c r="I30" s="39"/>
    </row>
    <row r="31" spans="1:9" s="10" customFormat="1" ht="15" customHeight="1">
      <c r="A31" s="30">
        <v>605100</v>
      </c>
      <c r="B31" s="31" t="s">
        <v>15</v>
      </c>
      <c r="C31" s="11">
        <v>324</v>
      </c>
      <c r="D31" s="11">
        <v>351</v>
      </c>
      <c r="E31" s="51">
        <v>330</v>
      </c>
      <c r="F31" s="11">
        <f t="shared" si="0"/>
        <v>21</v>
      </c>
      <c r="G31" s="11">
        <f t="shared" si="1"/>
        <v>6</v>
      </c>
      <c r="I31" s="39"/>
    </row>
    <row r="32" spans="1:9" s="10" customFormat="1" ht="15" customHeight="1">
      <c r="A32" s="30">
        <v>605200</v>
      </c>
      <c r="B32" s="31" t="s">
        <v>51</v>
      </c>
      <c r="C32" s="11">
        <v>1500</v>
      </c>
      <c r="D32" s="11">
        <v>1500</v>
      </c>
      <c r="E32" s="51">
        <v>1500</v>
      </c>
      <c r="F32" s="11">
        <f t="shared" si="0"/>
        <v>0</v>
      </c>
      <c r="G32" s="11">
        <f t="shared" si="1"/>
        <v>0</v>
      </c>
      <c r="I32" s="39"/>
    </row>
    <row r="33" spans="1:9" s="10" customFormat="1" ht="15" customHeight="1">
      <c r="A33" s="30">
        <v>605210</v>
      </c>
      <c r="B33" s="37" t="s">
        <v>80</v>
      </c>
      <c r="C33" s="11"/>
      <c r="D33" s="11">
        <v>50</v>
      </c>
      <c r="E33" s="51"/>
      <c r="F33" s="11">
        <f t="shared" si="0"/>
        <v>50</v>
      </c>
      <c r="G33" s="11">
        <f t="shared" si="1"/>
        <v>0</v>
      </c>
      <c r="I33" s="39"/>
    </row>
    <row r="34" spans="1:9" s="10" customFormat="1" ht="15" customHeight="1">
      <c r="A34" s="30">
        <v>605300</v>
      </c>
      <c r="B34" s="31" t="s">
        <v>52</v>
      </c>
      <c r="C34" s="11">
        <v>1955.04</v>
      </c>
      <c r="D34" s="11">
        <v>2000</v>
      </c>
      <c r="E34" s="51">
        <v>1934.9</v>
      </c>
      <c r="F34" s="11">
        <f t="shared" si="0"/>
        <v>65.09999999999991</v>
      </c>
      <c r="G34" s="11">
        <f t="shared" si="1"/>
        <v>-20.139999999999873</v>
      </c>
      <c r="I34" s="39"/>
    </row>
    <row r="35" spans="1:9" s="10" customFormat="1" ht="15" customHeight="1">
      <c r="A35" s="30">
        <v>605400</v>
      </c>
      <c r="B35" s="31" t="s">
        <v>53</v>
      </c>
      <c r="C35" s="11">
        <v>200</v>
      </c>
      <c r="D35" s="11">
        <v>200</v>
      </c>
      <c r="E35" s="51">
        <v>200</v>
      </c>
      <c r="F35" s="11">
        <f t="shared" si="0"/>
        <v>0</v>
      </c>
      <c r="G35" s="11">
        <f t="shared" si="1"/>
        <v>0</v>
      </c>
      <c r="I35" s="39"/>
    </row>
    <row r="36" spans="1:9" s="10" customFormat="1" ht="15" customHeight="1">
      <c r="A36" s="30">
        <v>605500</v>
      </c>
      <c r="B36" s="31" t="s">
        <v>16</v>
      </c>
      <c r="C36" s="11"/>
      <c r="D36" s="11">
        <v>500</v>
      </c>
      <c r="E36" s="51">
        <v>200</v>
      </c>
      <c r="F36" s="11">
        <f t="shared" si="0"/>
        <v>300</v>
      </c>
      <c r="G36" s="11">
        <f t="shared" si="1"/>
        <v>200</v>
      </c>
      <c r="I36" s="39"/>
    </row>
    <row r="37" spans="1:9" s="10" customFormat="1" ht="15" customHeight="1">
      <c r="A37" s="30">
        <v>605600</v>
      </c>
      <c r="B37" s="31" t="s">
        <v>54</v>
      </c>
      <c r="C37" s="11">
        <v>200</v>
      </c>
      <c r="D37" s="11">
        <v>200</v>
      </c>
      <c r="E37" s="51">
        <v>200</v>
      </c>
      <c r="F37" s="11">
        <f t="shared" si="0"/>
        <v>0</v>
      </c>
      <c r="G37" s="11">
        <f t="shared" si="1"/>
        <v>0</v>
      </c>
      <c r="I37" s="39"/>
    </row>
    <row r="38" spans="1:9" s="10" customFormat="1" ht="15" customHeight="1">
      <c r="A38" s="30">
        <v>605700</v>
      </c>
      <c r="B38" s="31" t="s">
        <v>55</v>
      </c>
      <c r="C38" s="11">
        <v>1000</v>
      </c>
      <c r="D38" s="11">
        <v>1000</v>
      </c>
      <c r="E38" s="51">
        <v>1000</v>
      </c>
      <c r="F38" s="11">
        <f t="shared" si="0"/>
        <v>0</v>
      </c>
      <c r="G38" s="11">
        <f t="shared" si="1"/>
        <v>0</v>
      </c>
      <c r="I38" s="39"/>
    </row>
    <row r="39" spans="1:9" s="10" customFormat="1" ht="15" customHeight="1">
      <c r="A39" s="30">
        <v>605800</v>
      </c>
      <c r="B39" s="31" t="s">
        <v>34</v>
      </c>
      <c r="C39" s="11"/>
      <c r="D39" s="11">
        <v>1000</v>
      </c>
      <c r="E39" s="51"/>
      <c r="F39" s="11">
        <f t="shared" si="0"/>
        <v>1000</v>
      </c>
      <c r="G39" s="11">
        <f t="shared" si="1"/>
        <v>0</v>
      </c>
      <c r="I39" s="39"/>
    </row>
    <row r="40" spans="1:9" s="10" customFormat="1" ht="15" customHeight="1">
      <c r="A40" s="30">
        <v>605900</v>
      </c>
      <c r="B40" s="31" t="s">
        <v>56</v>
      </c>
      <c r="C40" s="11">
        <v>2775</v>
      </c>
      <c r="D40" s="11">
        <v>2500</v>
      </c>
      <c r="E40" s="51">
        <v>1500</v>
      </c>
      <c r="F40" s="11">
        <f t="shared" si="0"/>
        <v>1000</v>
      </c>
      <c r="G40" s="11">
        <f t="shared" si="1"/>
        <v>-1275</v>
      </c>
      <c r="I40" s="39"/>
    </row>
    <row r="41" spans="1:9" s="10" customFormat="1" ht="15" customHeight="1">
      <c r="A41" s="30">
        <v>606000</v>
      </c>
      <c r="B41" s="31" t="s">
        <v>17</v>
      </c>
      <c r="C41" s="11">
        <v>157.96</v>
      </c>
      <c r="D41" s="11">
        <v>200</v>
      </c>
      <c r="E41" s="51">
        <v>123.33</v>
      </c>
      <c r="F41" s="11">
        <f t="shared" si="0"/>
        <v>76.67</v>
      </c>
      <c r="G41" s="11">
        <f t="shared" si="1"/>
        <v>-34.63000000000001</v>
      </c>
      <c r="I41" s="39"/>
    </row>
    <row r="42" spans="1:9" s="10" customFormat="1" ht="15" customHeight="1">
      <c r="A42" s="30">
        <v>606100</v>
      </c>
      <c r="B42" s="31" t="s">
        <v>18</v>
      </c>
      <c r="C42" s="11"/>
      <c r="D42" s="11">
        <v>450</v>
      </c>
      <c r="E42" s="51">
        <v>411.4</v>
      </c>
      <c r="F42" s="11">
        <f t="shared" si="0"/>
        <v>38.60000000000002</v>
      </c>
      <c r="G42" s="11">
        <f t="shared" si="1"/>
        <v>411.4</v>
      </c>
      <c r="I42" s="39"/>
    </row>
    <row r="43" spans="1:9" s="10" customFormat="1" ht="15" customHeight="1">
      <c r="A43" s="30">
        <v>606200</v>
      </c>
      <c r="B43" s="33" t="s">
        <v>69</v>
      </c>
      <c r="C43" s="11">
        <v>388.8</v>
      </c>
      <c r="D43" s="11">
        <v>100</v>
      </c>
      <c r="E43" s="51"/>
      <c r="F43" s="11">
        <f t="shared" si="0"/>
        <v>100</v>
      </c>
      <c r="G43" s="11">
        <f t="shared" si="1"/>
        <v>-388.8</v>
      </c>
      <c r="I43" s="39"/>
    </row>
    <row r="44" spans="1:9" s="10" customFormat="1" ht="15" customHeight="1">
      <c r="A44" s="30">
        <v>606300</v>
      </c>
      <c r="B44" s="31" t="s">
        <v>35</v>
      </c>
      <c r="C44" s="11">
        <v>180</v>
      </c>
      <c r="D44" s="11">
        <v>180</v>
      </c>
      <c r="E44" s="51">
        <v>183.6</v>
      </c>
      <c r="F44" s="11">
        <f t="shared" si="0"/>
        <v>-3.5999999999999943</v>
      </c>
      <c r="G44" s="11">
        <f t="shared" si="1"/>
        <v>3.5999999999999943</v>
      </c>
      <c r="I44" s="39"/>
    </row>
    <row r="45" spans="1:9" s="10" customFormat="1" ht="15" customHeight="1">
      <c r="A45" s="30">
        <v>606400</v>
      </c>
      <c r="B45" s="32" t="s">
        <v>57</v>
      </c>
      <c r="C45" s="11"/>
      <c r="D45" s="11">
        <v>400</v>
      </c>
      <c r="E45" s="51">
        <v>931.4</v>
      </c>
      <c r="F45" s="11">
        <f t="shared" si="0"/>
        <v>-531.4</v>
      </c>
      <c r="G45" s="11">
        <f t="shared" si="1"/>
        <v>931.4</v>
      </c>
      <c r="I45" s="39"/>
    </row>
    <row r="46" spans="1:9" s="10" customFormat="1" ht="15" customHeight="1">
      <c r="A46" s="30">
        <v>606500</v>
      </c>
      <c r="B46" s="32" t="s">
        <v>58</v>
      </c>
      <c r="C46" s="26">
        <v>378</v>
      </c>
      <c r="D46" s="26">
        <v>400</v>
      </c>
      <c r="E46" s="51">
        <v>258</v>
      </c>
      <c r="F46" s="11">
        <f t="shared" si="0"/>
        <v>142</v>
      </c>
      <c r="G46" s="11">
        <f t="shared" si="1"/>
        <v>-120</v>
      </c>
      <c r="I46" s="39"/>
    </row>
    <row r="47" spans="1:9" s="10" customFormat="1" ht="15" customHeight="1">
      <c r="A47" s="30">
        <v>606600</v>
      </c>
      <c r="B47" s="44" t="s">
        <v>81</v>
      </c>
      <c r="C47" s="26"/>
      <c r="D47" s="26">
        <v>200</v>
      </c>
      <c r="E47" s="51"/>
      <c r="F47" s="11">
        <f t="shared" si="0"/>
        <v>200</v>
      </c>
      <c r="G47" s="11">
        <f t="shared" si="1"/>
        <v>0</v>
      </c>
      <c r="I47" s="39"/>
    </row>
    <row r="48" spans="1:9" s="10" customFormat="1" ht="15" customHeight="1">
      <c r="A48" s="30">
        <v>609000</v>
      </c>
      <c r="B48" s="31" t="s">
        <v>8</v>
      </c>
      <c r="C48" s="26">
        <v>175.59</v>
      </c>
      <c r="D48" s="26">
        <v>200</v>
      </c>
      <c r="E48" s="51">
        <v>203.7</v>
      </c>
      <c r="F48" s="11">
        <f t="shared" si="0"/>
        <v>-3.6999999999999886</v>
      </c>
      <c r="G48" s="11">
        <f t="shared" si="1"/>
        <v>28.109999999999985</v>
      </c>
      <c r="I48" s="39"/>
    </row>
    <row r="49" spans="1:9" s="10" customFormat="1" ht="15" customHeight="1">
      <c r="A49" s="30">
        <v>630139</v>
      </c>
      <c r="B49" s="33" t="s">
        <v>68</v>
      </c>
      <c r="C49" s="26">
        <v>49.67</v>
      </c>
      <c r="D49" s="26">
        <v>49.7</v>
      </c>
      <c r="E49" s="51">
        <v>49.67</v>
      </c>
      <c r="F49" s="11">
        <f t="shared" si="0"/>
        <v>0.030000000000001137</v>
      </c>
      <c r="G49" s="11">
        <f t="shared" si="1"/>
        <v>0</v>
      </c>
      <c r="I49" s="39"/>
    </row>
    <row r="50" spans="1:9" s="10" customFormat="1" ht="15" customHeight="1">
      <c r="A50" s="30">
        <v>652000</v>
      </c>
      <c r="B50" s="31" t="s">
        <v>59</v>
      </c>
      <c r="C50" s="26"/>
      <c r="D50" s="26">
        <v>0</v>
      </c>
      <c r="E50" s="51"/>
      <c r="F50" s="11">
        <f t="shared" si="0"/>
        <v>0</v>
      </c>
      <c r="G50" s="11">
        <f t="shared" si="1"/>
        <v>0</v>
      </c>
      <c r="I50" s="39"/>
    </row>
    <row r="51" spans="1:9" s="10" customFormat="1" ht="15" customHeight="1">
      <c r="A51" s="30">
        <v>656000</v>
      </c>
      <c r="B51" s="31" t="s">
        <v>26</v>
      </c>
      <c r="C51" s="26">
        <v>110.88</v>
      </c>
      <c r="D51" s="26">
        <v>110</v>
      </c>
      <c r="E51" s="52">
        <v>138.23</v>
      </c>
      <c r="F51" s="11">
        <f t="shared" si="0"/>
        <v>-28.22999999999999</v>
      </c>
      <c r="G51" s="11">
        <f t="shared" si="1"/>
        <v>27.349999999999994</v>
      </c>
      <c r="I51" s="39"/>
    </row>
    <row r="52" spans="1:9" s="10" customFormat="1" ht="15" customHeight="1">
      <c r="A52" s="30">
        <v>660000</v>
      </c>
      <c r="B52" s="31" t="s">
        <v>27</v>
      </c>
      <c r="C52" s="26"/>
      <c r="D52" s="26"/>
      <c r="E52" s="52">
        <v>121.79</v>
      </c>
      <c r="F52" s="11">
        <f t="shared" si="0"/>
        <v>-121.79</v>
      </c>
      <c r="G52" s="11">
        <f t="shared" si="1"/>
        <v>121.79</v>
      </c>
      <c r="H52" s="4"/>
      <c r="I52" s="39"/>
    </row>
    <row r="53" spans="1:9" s="2" customFormat="1" ht="15" customHeight="1" thickBot="1">
      <c r="A53" s="30">
        <v>660100</v>
      </c>
      <c r="B53" s="31" t="s">
        <v>60</v>
      </c>
      <c r="C53" s="42">
        <v>3000</v>
      </c>
      <c r="D53" s="42">
        <v>2000</v>
      </c>
      <c r="E53" s="53">
        <v>4232.9</v>
      </c>
      <c r="F53" s="42">
        <f t="shared" si="0"/>
        <v>-2232.8999999999996</v>
      </c>
      <c r="G53" s="42">
        <f t="shared" si="1"/>
        <v>1232.8999999999996</v>
      </c>
      <c r="I53" s="39"/>
    </row>
    <row r="54" spans="1:9" s="2" customFormat="1" ht="15">
      <c r="A54" s="19"/>
      <c r="C54" s="4">
        <f>SUM(C3:C53)</f>
        <v>39766.32</v>
      </c>
      <c r="D54" s="4">
        <f>SUM(D3:D53)</f>
        <v>31899.7</v>
      </c>
      <c r="E54" s="54">
        <f>SUM(E3:E53)</f>
        <v>30448.04</v>
      </c>
      <c r="F54" s="4">
        <f>SUM(F3:F53)</f>
        <v>1451.6600000000008</v>
      </c>
      <c r="G54" s="4">
        <f>SUM(G3:G53)</f>
        <v>-9318.279999999997</v>
      </c>
      <c r="H54" s="9"/>
      <c r="I54" s="9"/>
    </row>
    <row r="55" spans="1:5" s="12" customFormat="1" ht="31.5" customHeight="1">
      <c r="A55" s="3"/>
      <c r="B55"/>
      <c r="C55" s="18"/>
      <c r="D55" s="18"/>
      <c r="E55" s="55"/>
    </row>
    <row r="56" spans="1:7" s="12" customFormat="1" ht="27.75">
      <c r="A56" s="16" t="s">
        <v>33</v>
      </c>
      <c r="B56" s="17" t="s">
        <v>29</v>
      </c>
      <c r="C56" s="28" t="s">
        <v>39</v>
      </c>
      <c r="D56" s="28" t="s">
        <v>40</v>
      </c>
      <c r="E56" s="50" t="s">
        <v>76</v>
      </c>
      <c r="F56" s="15" t="s">
        <v>77</v>
      </c>
      <c r="G56" s="15" t="s">
        <v>78</v>
      </c>
    </row>
    <row r="57" spans="1:7" s="12" customFormat="1" ht="15" customHeight="1">
      <c r="A57" s="30">
        <v>700100</v>
      </c>
      <c r="B57" s="31" t="s">
        <v>19</v>
      </c>
      <c r="C57" s="11">
        <v>38700</v>
      </c>
      <c r="D57" s="11">
        <v>24120</v>
      </c>
      <c r="E57" s="51">
        <v>23028</v>
      </c>
      <c r="F57" s="11">
        <f aca="true" t="shared" si="2" ref="F57:F68">D57-E57</f>
        <v>1092</v>
      </c>
      <c r="G57" s="11">
        <f aca="true" t="shared" si="3" ref="G57:G68">E57-C57</f>
        <v>-15672</v>
      </c>
    </row>
    <row r="58" spans="1:7" s="12" customFormat="1" ht="15" customHeight="1">
      <c r="A58" s="30">
        <v>703100</v>
      </c>
      <c r="B58" s="31" t="s">
        <v>20</v>
      </c>
      <c r="C58" s="11">
        <v>753</v>
      </c>
      <c r="D58" s="11">
        <v>700</v>
      </c>
      <c r="E58" s="51">
        <v>539</v>
      </c>
      <c r="F58" s="11">
        <f t="shared" si="2"/>
        <v>161</v>
      </c>
      <c r="G58" s="11">
        <f t="shared" si="3"/>
        <v>-214</v>
      </c>
    </row>
    <row r="59" spans="1:7" s="12" customFormat="1" ht="15" customHeight="1">
      <c r="A59" s="30">
        <v>704300</v>
      </c>
      <c r="B59" s="31" t="s">
        <v>36</v>
      </c>
      <c r="C59" s="11"/>
      <c r="D59" s="11">
        <v>150</v>
      </c>
      <c r="E59" s="51"/>
      <c r="F59" s="11">
        <f t="shared" si="2"/>
        <v>150</v>
      </c>
      <c r="G59" s="11">
        <f t="shared" si="3"/>
        <v>0</v>
      </c>
    </row>
    <row r="60" spans="1:7" s="12" customFormat="1" ht="15" customHeight="1">
      <c r="A60" s="30">
        <v>705100</v>
      </c>
      <c r="B60" s="31" t="s">
        <v>62</v>
      </c>
      <c r="C60" s="11">
        <v>1000</v>
      </c>
      <c r="D60" s="11">
        <v>1000</v>
      </c>
      <c r="E60" s="51">
        <v>1000</v>
      </c>
      <c r="F60" s="11">
        <f t="shared" si="2"/>
        <v>0</v>
      </c>
      <c r="G60" s="11">
        <f t="shared" si="3"/>
        <v>0</v>
      </c>
    </row>
    <row r="61" spans="1:7" s="12" customFormat="1" ht="15" customHeight="1">
      <c r="A61" s="30">
        <v>705200</v>
      </c>
      <c r="B61" s="31" t="s">
        <v>38</v>
      </c>
      <c r="C61" s="11"/>
      <c r="D61" s="11">
        <v>500</v>
      </c>
      <c r="E61" s="51"/>
      <c r="F61" s="11">
        <f t="shared" si="2"/>
        <v>500</v>
      </c>
      <c r="G61" s="11">
        <f t="shared" si="3"/>
        <v>0</v>
      </c>
    </row>
    <row r="62" spans="1:7" s="12" customFormat="1" ht="15" customHeight="1">
      <c r="A62" s="30">
        <v>706100</v>
      </c>
      <c r="B62" s="31" t="s">
        <v>21</v>
      </c>
      <c r="C62" s="11"/>
      <c r="D62" s="11">
        <v>320</v>
      </c>
      <c r="E62" s="51">
        <v>320</v>
      </c>
      <c r="F62" s="11">
        <f t="shared" si="2"/>
        <v>0</v>
      </c>
      <c r="G62" s="11">
        <f t="shared" si="3"/>
        <v>320</v>
      </c>
    </row>
    <row r="63" spans="1:7" s="12" customFormat="1" ht="15" customHeight="1">
      <c r="A63" s="30">
        <v>706200</v>
      </c>
      <c r="B63" s="32" t="s">
        <v>63</v>
      </c>
      <c r="C63" s="11"/>
      <c r="D63" s="11">
        <v>400</v>
      </c>
      <c r="E63" s="51">
        <v>806</v>
      </c>
      <c r="F63" s="11">
        <f t="shared" si="2"/>
        <v>-406</v>
      </c>
      <c r="G63" s="11">
        <f t="shared" si="3"/>
        <v>806</v>
      </c>
    </row>
    <row r="64" spans="1:7" s="12" customFormat="1" ht="15" customHeight="1">
      <c r="A64" s="30">
        <v>706300</v>
      </c>
      <c r="B64" s="32" t="s">
        <v>64</v>
      </c>
      <c r="C64" s="11">
        <v>470</v>
      </c>
      <c r="D64" s="11"/>
      <c r="E64" s="51"/>
      <c r="F64" s="11">
        <f t="shared" si="2"/>
        <v>0</v>
      </c>
      <c r="G64" s="11">
        <f t="shared" si="3"/>
        <v>-470</v>
      </c>
    </row>
    <row r="65" spans="1:7" s="12" customFormat="1" ht="15" customHeight="1">
      <c r="A65" s="30">
        <v>709000</v>
      </c>
      <c r="B65" s="31" t="s">
        <v>65</v>
      </c>
      <c r="C65" s="26"/>
      <c r="D65" s="26"/>
      <c r="E65" s="51"/>
      <c r="F65" s="11">
        <f t="shared" si="2"/>
        <v>0</v>
      </c>
      <c r="G65" s="11">
        <f t="shared" si="3"/>
        <v>0</v>
      </c>
    </row>
    <row r="66" spans="1:7" s="12" customFormat="1" ht="15" customHeight="1">
      <c r="A66" s="30">
        <v>751000</v>
      </c>
      <c r="B66" s="31" t="s">
        <v>22</v>
      </c>
      <c r="C66" s="26">
        <v>142.54</v>
      </c>
      <c r="D66" s="26">
        <v>150</v>
      </c>
      <c r="E66" s="51">
        <v>108.73</v>
      </c>
      <c r="F66" s="11">
        <f t="shared" si="2"/>
        <v>41.269999999999996</v>
      </c>
      <c r="G66" s="11">
        <f t="shared" si="3"/>
        <v>-33.80999999999999</v>
      </c>
    </row>
    <row r="67" spans="1:9" s="12" customFormat="1" ht="15" customHeight="1">
      <c r="A67" s="30">
        <v>752000</v>
      </c>
      <c r="B67" s="31" t="s">
        <v>66</v>
      </c>
      <c r="C67" s="26">
        <v>1456.97</v>
      </c>
      <c r="D67" s="26"/>
      <c r="E67" s="51">
        <v>895.7</v>
      </c>
      <c r="F67" s="11">
        <f t="shared" si="2"/>
        <v>-895.7</v>
      </c>
      <c r="G67" s="11">
        <f t="shared" si="3"/>
        <v>-561.27</v>
      </c>
      <c r="H67"/>
      <c r="I67" s="2"/>
    </row>
    <row r="68" spans="1:9" s="2" customFormat="1" ht="15" customHeight="1" thickBot="1">
      <c r="A68" s="30">
        <v>760000</v>
      </c>
      <c r="B68" s="31" t="s">
        <v>67</v>
      </c>
      <c r="C68" s="42"/>
      <c r="D68" s="42"/>
      <c r="E68" s="53">
        <v>0.1</v>
      </c>
      <c r="F68" s="42">
        <f t="shared" si="2"/>
        <v>-0.1</v>
      </c>
      <c r="G68" s="42">
        <f t="shared" si="3"/>
        <v>0.1</v>
      </c>
      <c r="H68"/>
      <c r="I68"/>
    </row>
    <row r="69" spans="1:9" s="2" customFormat="1" ht="15" customHeight="1">
      <c r="A69" s="19"/>
      <c r="C69" s="4">
        <f>SUM(C57:C68)</f>
        <v>42522.51</v>
      </c>
      <c r="D69" s="4">
        <f>SUM(D57:D68)</f>
        <v>27340</v>
      </c>
      <c r="E69" s="54">
        <f>SUM(E57:E68)</f>
        <v>26697.53</v>
      </c>
      <c r="F69" s="4">
        <f>SUM(F57:F68)</f>
        <v>642.4699999999999</v>
      </c>
      <c r="G69" s="4">
        <f>SUM(G57:G68)</f>
        <v>-15824.98</v>
      </c>
      <c r="H69" s="22"/>
      <c r="I69" s="22"/>
    </row>
    <row r="70" spans="1:7" s="22" customFormat="1" ht="15" customHeight="1" thickBot="1">
      <c r="A70" s="3"/>
      <c r="B70"/>
      <c r="C70" s="18"/>
      <c r="D70" s="18"/>
      <c r="E70" s="47"/>
      <c r="F70" s="38"/>
      <c r="G70" s="38"/>
    </row>
    <row r="71" spans="1:9" s="22" customFormat="1" ht="15" customHeight="1" thickBot="1">
      <c r="A71" s="6">
        <v>693000</v>
      </c>
      <c r="B71" s="20" t="s">
        <v>70</v>
      </c>
      <c r="C71" s="21">
        <f>+C69-C54</f>
        <v>2756.1900000000023</v>
      </c>
      <c r="D71" s="43"/>
      <c r="E71" s="45"/>
      <c r="F71" s="21">
        <f>F54-F69</f>
        <v>809.1900000000009</v>
      </c>
      <c r="G71" s="38"/>
      <c r="H71"/>
      <c r="I71"/>
    </row>
    <row r="72" spans="1:7" ht="15.75" thickBot="1">
      <c r="A72" s="6">
        <v>793000</v>
      </c>
      <c r="B72" s="20" t="s">
        <v>79</v>
      </c>
      <c r="C72" s="43"/>
      <c r="D72" s="21">
        <f>D54-D69</f>
        <v>4559.700000000001</v>
      </c>
      <c r="E72" s="49">
        <f>E54-E69</f>
        <v>3750.510000000002</v>
      </c>
      <c r="G72" s="21">
        <f>G54-G69</f>
        <v>6506.700000000003</v>
      </c>
    </row>
    <row r="73" spans="3:6" ht="12.75">
      <c r="C73" s="37"/>
      <c r="D73" s="37"/>
      <c r="E73" s="48"/>
      <c r="F73" s="38"/>
    </row>
    <row r="74" spans="3:6" ht="12.75">
      <c r="C74" s="37"/>
      <c r="D74" s="37"/>
      <c r="E74" s="48"/>
      <c r="F74" s="38"/>
    </row>
    <row r="75" ht="12.75">
      <c r="E75" s="48"/>
    </row>
  </sheetData>
  <sheetProtection/>
  <printOptions gridLines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1.57421875" style="0" customWidth="1"/>
    <col min="2" max="2" width="90.28125" style="0" customWidth="1"/>
  </cols>
  <sheetData>
    <row r="1" ht="22.5">
      <c r="A1" s="36" t="s">
        <v>74</v>
      </c>
    </row>
    <row r="2" s="18" customFormat="1" ht="12.75">
      <c r="A2" s="1"/>
    </row>
    <row r="3" ht="18">
      <c r="A3" s="5"/>
    </row>
    <row r="4" ht="18.75" customHeight="1">
      <c r="A4" s="5" t="s">
        <v>31</v>
      </c>
    </row>
    <row r="5" spans="1:2" ht="15" customHeight="1">
      <c r="A5" s="1"/>
      <c r="B5" s="29"/>
    </row>
    <row r="6" spans="1:2" s="7" customFormat="1" ht="15" customHeight="1">
      <c r="A6" s="8" t="s">
        <v>33</v>
      </c>
      <c r="B6" s="7" t="s">
        <v>30</v>
      </c>
    </row>
    <row r="7" spans="1:2" s="10" customFormat="1" ht="15" customHeight="1">
      <c r="A7" s="13">
        <v>600100</v>
      </c>
      <c r="B7" s="25" t="s">
        <v>82</v>
      </c>
    </row>
    <row r="8" spans="1:2" s="10" customFormat="1" ht="15" customHeight="1">
      <c r="A8" s="13">
        <v>600200</v>
      </c>
      <c r="B8" s="25" t="s">
        <v>104</v>
      </c>
    </row>
    <row r="9" spans="1:2" s="10" customFormat="1" ht="15" customHeight="1">
      <c r="A9" s="13">
        <v>601910</v>
      </c>
      <c r="B9" s="25" t="s">
        <v>83</v>
      </c>
    </row>
    <row r="10" spans="1:2" s="10" customFormat="1" ht="15" customHeight="1">
      <c r="A10" s="13">
        <v>601920</v>
      </c>
      <c r="B10" s="25" t="s">
        <v>84</v>
      </c>
    </row>
    <row r="11" spans="1:2" s="10" customFormat="1" ht="15" customHeight="1">
      <c r="A11" s="13">
        <v>604110</v>
      </c>
      <c r="B11" s="25" t="s">
        <v>71</v>
      </c>
    </row>
    <row r="12" spans="1:2" s="10" customFormat="1" ht="15" customHeight="1">
      <c r="A12" s="13">
        <v>604130</v>
      </c>
      <c r="B12" s="25" t="s">
        <v>85</v>
      </c>
    </row>
    <row r="13" spans="1:2" s="10" customFormat="1" ht="15" customHeight="1">
      <c r="A13" s="13">
        <v>604134</v>
      </c>
      <c r="B13" s="25" t="s">
        <v>72</v>
      </c>
    </row>
    <row r="14" spans="1:2" s="10" customFormat="1" ht="15" customHeight="1">
      <c r="A14" s="13">
        <v>604140</v>
      </c>
      <c r="B14" s="25" t="s">
        <v>86</v>
      </c>
    </row>
    <row r="15" spans="1:2" s="10" customFormat="1" ht="15" customHeight="1">
      <c r="A15" s="13">
        <v>604161</v>
      </c>
      <c r="B15" s="25" t="s">
        <v>87</v>
      </c>
    </row>
    <row r="16" spans="1:2" s="10" customFormat="1" ht="15" customHeight="1">
      <c r="A16" s="14">
        <v>604190</v>
      </c>
      <c r="B16" s="25" t="s">
        <v>88</v>
      </c>
    </row>
    <row r="17" spans="1:2" s="10" customFormat="1" ht="15" customHeight="1">
      <c r="A17" s="14">
        <v>605500</v>
      </c>
      <c r="B17" s="25" t="s">
        <v>89</v>
      </c>
    </row>
    <row r="18" spans="1:2" s="10" customFormat="1" ht="15" customHeight="1">
      <c r="A18" s="14">
        <v>605800</v>
      </c>
      <c r="B18" s="25" t="s">
        <v>90</v>
      </c>
    </row>
    <row r="19" spans="1:2" s="10" customFormat="1" ht="15" customHeight="1">
      <c r="A19" s="14">
        <v>605900</v>
      </c>
      <c r="B19" s="25" t="s">
        <v>91</v>
      </c>
    </row>
    <row r="20" spans="1:2" s="10" customFormat="1" ht="15" customHeight="1">
      <c r="A20" s="14">
        <v>606200</v>
      </c>
      <c r="B20" s="25" t="s">
        <v>92</v>
      </c>
    </row>
    <row r="21" spans="1:2" s="10" customFormat="1" ht="15" customHeight="1">
      <c r="A21" s="14">
        <v>606400</v>
      </c>
      <c r="B21" s="25" t="s">
        <v>93</v>
      </c>
    </row>
    <row r="22" spans="1:2" s="10" customFormat="1" ht="15" customHeight="1">
      <c r="A22" s="14">
        <v>606600</v>
      </c>
      <c r="B22" s="25" t="s">
        <v>94</v>
      </c>
    </row>
    <row r="23" spans="1:2" s="10" customFormat="1" ht="15" customHeight="1">
      <c r="A23" s="14">
        <v>660000</v>
      </c>
      <c r="B23" s="25" t="s">
        <v>95</v>
      </c>
    </row>
    <row r="24" spans="1:2" s="10" customFormat="1" ht="15" customHeight="1">
      <c r="A24" s="14">
        <v>660100</v>
      </c>
      <c r="B24" s="25" t="s">
        <v>96</v>
      </c>
    </row>
    <row r="25" s="10" customFormat="1" ht="15" customHeight="1">
      <c r="A25" s="14"/>
    </row>
    <row r="26" s="10" customFormat="1" ht="15" customHeight="1">
      <c r="A26" s="34" t="s">
        <v>100</v>
      </c>
    </row>
    <row r="27" s="10" customFormat="1" ht="15" customHeight="1">
      <c r="A27" s="14"/>
    </row>
    <row r="28" s="10" customFormat="1" ht="15" customHeight="1"/>
    <row r="29" s="10" customFormat="1" ht="20.25" customHeight="1">
      <c r="A29" s="5" t="s">
        <v>32</v>
      </c>
    </row>
    <row r="30" s="10" customFormat="1" ht="15" customHeight="1"/>
    <row r="31" spans="1:2" s="7" customFormat="1" ht="15" customHeight="1">
      <c r="A31" s="8" t="s">
        <v>23</v>
      </c>
      <c r="B31" s="7" t="s">
        <v>30</v>
      </c>
    </row>
    <row r="32" spans="1:2" s="10" customFormat="1" ht="15" customHeight="1">
      <c r="A32" s="13">
        <v>700100</v>
      </c>
      <c r="B32" s="10" t="s">
        <v>97</v>
      </c>
    </row>
    <row r="33" spans="1:2" s="10" customFormat="1" ht="15" customHeight="1">
      <c r="A33" s="13">
        <v>706100</v>
      </c>
      <c r="B33" s="25" t="s">
        <v>73</v>
      </c>
    </row>
    <row r="34" spans="1:2" s="10" customFormat="1" ht="15" customHeight="1">
      <c r="A34" s="13">
        <v>706200</v>
      </c>
      <c r="B34" s="25" t="s">
        <v>93</v>
      </c>
    </row>
    <row r="35" spans="1:2" s="10" customFormat="1" ht="15" customHeight="1">
      <c r="A35" s="13">
        <v>706300</v>
      </c>
      <c r="B35" s="29" t="s">
        <v>98</v>
      </c>
    </row>
    <row r="36" spans="1:2" s="10" customFormat="1" ht="15" customHeight="1">
      <c r="A36" s="13">
        <v>760000</v>
      </c>
      <c r="B36" s="10" t="s">
        <v>99</v>
      </c>
    </row>
    <row r="37" s="10" customFormat="1" ht="15" customHeight="1"/>
    <row r="38" s="10" customFormat="1" ht="15" customHeight="1">
      <c r="A38" s="35" t="s">
        <v>101</v>
      </c>
    </row>
    <row r="39" s="10" customFormat="1" ht="15" customHeight="1"/>
    <row r="40" ht="15" customHeight="1"/>
    <row r="42" s="27" customFormat="1" ht="15" customHeight="1">
      <c r="A42" s="27" t="s">
        <v>102</v>
      </c>
    </row>
    <row r="43" s="27" customFormat="1" ht="15" customHeight="1">
      <c r="A43" s="27" t="s">
        <v>103</v>
      </c>
    </row>
  </sheetData>
  <sheetProtection/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2013-10-05T12:47:53Z</cp:lastPrinted>
  <dcterms:created xsi:type="dcterms:W3CDTF">2007-09-27T14:36:32Z</dcterms:created>
  <dcterms:modified xsi:type="dcterms:W3CDTF">2013-10-05T12:48:09Z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278481310</vt:i4>
  </property>
  <property fmtid="{D5CDD505-2E9C-101B-9397-08002B2CF9AE}" pid="3" name="_EmailSubject">
    <vt:lpwstr>comptes FEFB 2007.xls</vt:lpwstr>
  </property>
  <property fmtid="{D5CDD505-2E9C-101B-9397-08002B2CF9AE}" pid="4" name="_AuthorEmail">
    <vt:lpwstr>c.piacentini@swl.be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-1019202689</vt:i4>
  </property>
  <property fmtid="{D5CDD505-2E9C-101B-9397-08002B2CF9AE}" pid="7" name="_ReviewingToolsShownOnce">
    <vt:lpwstr/>
  </property>
</Properties>
</file>